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0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<sst xmlns="http://schemas.openxmlformats.org/spreadsheetml/2006/main" count="97" uniqueCount="97">
  <si>
    <t>课程代码</t>
  </si>
  <si>
    <t>100G02</t>
  </si>
  <si>
    <t>901001M</t>
  </si>
  <si>
    <t>课程名称</t>
  </si>
  <si>
    <t>创新创业基础</t>
  </si>
  <si>
    <t>“十个一”教育养成活动（2）</t>
  </si>
  <si>
    <t>食品免疫学</t>
  </si>
  <si>
    <t>进出口食品检验检疫实验</t>
  </si>
  <si>
    <t>沟通与写作</t>
  </si>
  <si>
    <t>食品微生物学</t>
  </si>
  <si>
    <t>数据统计分析及论文写作</t>
  </si>
  <si>
    <t>食品原料学</t>
  </si>
  <si>
    <t>文化史</t>
  </si>
  <si>
    <t>食品安全与卫生学</t>
  </si>
  <si>
    <t>饮料工艺学实验</t>
  </si>
  <si>
    <t>食品生物化学实验</t>
  </si>
  <si>
    <t>食品工程原理</t>
  </si>
  <si>
    <t>形势与政策2</t>
  </si>
  <si>
    <t>功能食品创新及检验综合实验（创新创业实践训练备选课）</t>
  </si>
  <si>
    <t>食品工艺学原理实验</t>
  </si>
  <si>
    <t>食品生物技术</t>
  </si>
  <si>
    <t>信息素养与终身学习</t>
  </si>
  <si>
    <t>食品营养学</t>
  </si>
  <si>
    <t>食品质量与安全导论</t>
  </si>
  <si>
    <t>毛泽东思想和中国特色社会主义理论体系概论</t>
  </si>
  <si>
    <t>习近平新时代中国特色社会主义思想概论</t>
  </si>
  <si>
    <t>食品添加剂实验</t>
  </si>
  <si>
    <t>美育导论</t>
  </si>
  <si>
    <t>食品分析（含仪器分析）实验下</t>
  </si>
  <si>
    <t>食品感官评定及实验</t>
  </si>
  <si>
    <t>大学数学（二）2</t>
  </si>
  <si>
    <t>形势与政策4</t>
  </si>
  <si>
    <t>食品生物化学（双语）</t>
  </si>
  <si>
    <t>农产品贮藏加工</t>
  </si>
  <si>
    <t>农产品贮藏加工实验</t>
  </si>
  <si>
    <t>信息技术B</t>
  </si>
  <si>
    <t>专业实践训练</t>
  </si>
  <si>
    <t>食品生产综合实验</t>
  </si>
  <si>
    <t>无机化学及实验</t>
  </si>
  <si>
    <t>食品工艺学原理</t>
  </si>
  <si>
    <t>劳动教育</t>
  </si>
  <si>
    <t>形势与政策3</t>
  </si>
  <si>
    <t>食品毒理学</t>
  </si>
  <si>
    <t>有机化学实验</t>
  </si>
  <si>
    <t>大学生职业发展与就业指导（1）</t>
  </si>
  <si>
    <t>大学物理（二）</t>
  </si>
  <si>
    <t>中国近现代史纲要</t>
  </si>
  <si>
    <t>食品分析（含仪器分析）上</t>
  </si>
  <si>
    <t>大学体育3</t>
  </si>
  <si>
    <t>食品机械制图</t>
  </si>
  <si>
    <t>分析化学及实验</t>
  </si>
  <si>
    <t>大学数学（二）1</t>
  </si>
  <si>
    <t>饮料工艺学</t>
  </si>
  <si>
    <t>形势与政策5</t>
  </si>
  <si>
    <t>形势与政策1</t>
  </si>
  <si>
    <t>大学英语（普通类）4</t>
  </si>
  <si>
    <t>食品分析（含仪器分析）实验上</t>
  </si>
  <si>
    <t>食品发酵与酿造工艺学</t>
  </si>
  <si>
    <t>大学英语（普通类）3</t>
  </si>
  <si>
    <t>形势与政策6</t>
  </si>
  <si>
    <t>“十个一”教育养成活动（1）</t>
  </si>
  <si>
    <t>食品发酵与酿造工艺学实验</t>
  </si>
  <si>
    <t>进出口食品检验检疫</t>
  </si>
  <si>
    <t>大学英语（普通类）2</t>
  </si>
  <si>
    <t>有机化学</t>
  </si>
  <si>
    <t>大学生职业发展与就业指导（2）</t>
  </si>
  <si>
    <t>国防教育</t>
  </si>
  <si>
    <t>食品微生物检验及实验</t>
  </si>
  <si>
    <t>大学体育1</t>
  </si>
  <si>
    <t>大学体育2</t>
  </si>
  <si>
    <t>大学物理实验（二）</t>
  </si>
  <si>
    <t>食品微生物学实验</t>
  </si>
  <si>
    <t>大学体育4</t>
  </si>
  <si>
    <t>食品添加剂</t>
  </si>
  <si>
    <t>食品生物技术实验</t>
  </si>
  <si>
    <t>食品质量安全管理学</t>
  </si>
  <si>
    <t>大学生心理健康教育</t>
  </si>
  <si>
    <t>思想道德与法治</t>
  </si>
  <si>
    <t>食品分析（含仪器分析）下</t>
  </si>
  <si>
    <t>食品专业英语</t>
  </si>
  <si>
    <t>食品工厂设计</t>
  </si>
  <si>
    <t>大学英语（普通类）1</t>
  </si>
  <si>
    <t>食品风味化学</t>
  </si>
  <si>
    <t>马克思主义基本原理</t>
  </si>
  <si>
    <t>食品化学</t>
  </si>
  <si>
    <t>总成绩</t>
  </si>
  <si>
    <t>所修学分</t>
  </si>
  <si>
    <t>加权成绩</t>
  </si>
  <si>
    <t>学号</t>
  </si>
  <si>
    <t>课程学分</t>
  </si>
  <si>
    <t>2023****17</t>
  </si>
  <si>
    <t>2023****19</t>
  </si>
  <si>
    <t>2023****27</t>
  </si>
  <si>
    <t>2023****28</t>
  </si>
  <si>
    <t>2023****33</t>
  </si>
  <si>
    <t>2023****61</t>
  </si>
  <si>
    <t>2023****63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</si>
</sst>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>
      <alignment vertical="center"/>
    </xf>
    <xf numFmtId="44" fontId="4" fillId="0" borderId="0">
      <alignment vertical="center"/>
    </xf>
    <xf numFmtId="9" fontId="4" fillId="0" borderId="0">
      <alignment vertical="center"/>
    </xf>
    <xf numFmtId="41" fontId="4" fillId="0" borderId="0">
      <alignment vertical="center"/>
    </xf>
    <xf numFmtId="42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4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5" borderId="10">
      <alignment vertical="center"/>
    </xf>
    <xf numFmtId="0" fontId="14" fillId="6" borderId="11">
      <alignment vertical="center"/>
    </xf>
    <xf numFmtId="0" fontId="15" fillId="6" borderId="10">
      <alignment vertical="center"/>
    </xf>
    <xf numFmtId="0" fontId="16" fillId="7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6&#29677;&#22521;&#20859;&#35745;&#2101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课程名称</v>
          </cell>
          <cell r="B1" t="str">
            <v>课程代码</v>
          </cell>
        </row>
        <row r="2">
          <cell r="A2" t="str">
            <v>大学英语水平考试</v>
          </cell>
          <cell r="B2" t="str">
            <v>251700</v>
          </cell>
        </row>
        <row r="3">
          <cell r="A3" t="str">
            <v>大学英语（普通类）1</v>
          </cell>
          <cell r="B3" t="str">
            <v>251606</v>
          </cell>
        </row>
        <row r="4">
          <cell r="A4" t="str">
            <v>大学英语（普通类）2</v>
          </cell>
          <cell r="B4" t="str">
            <v>251607</v>
          </cell>
        </row>
        <row r="5">
          <cell r="A5" t="str">
            <v>大学英语（普通类）3</v>
          </cell>
          <cell r="B5" t="str">
            <v>251608</v>
          </cell>
        </row>
        <row r="6">
          <cell r="A6" t="str">
            <v>大学英语（普通类）4</v>
          </cell>
          <cell r="B6" t="str">
            <v>251609</v>
          </cell>
        </row>
        <row r="7">
          <cell r="A7" t="str">
            <v>信息技术B</v>
          </cell>
          <cell r="B7" t="str">
            <v>251306</v>
          </cell>
        </row>
        <row r="8">
          <cell r="A8" t="str">
            <v>思想道德与法治</v>
          </cell>
          <cell r="B8" t="str">
            <v>151205</v>
          </cell>
        </row>
        <row r="9">
          <cell r="A9" t="str">
            <v>中国近现代史纲要</v>
          </cell>
          <cell r="B9" t="str">
            <v>151016</v>
          </cell>
        </row>
        <row r="10">
          <cell r="A10" t="str">
            <v>马克思主义基本原理</v>
          </cell>
          <cell r="B10" t="str">
            <v>151207</v>
          </cell>
        </row>
        <row r="11">
          <cell r="A11" t="str">
            <v>毛泽东思想和中国特色社会主义理论体系概论</v>
          </cell>
          <cell r="B11" t="str">
            <v>161300</v>
          </cell>
        </row>
        <row r="12">
          <cell r="A12" t="str">
            <v>形势与政策1</v>
          </cell>
          <cell r="B12" t="str">
            <v>151017</v>
          </cell>
        </row>
        <row r="13">
          <cell r="A13" t="str">
            <v>形势与政策2</v>
          </cell>
          <cell r="B13" t="str">
            <v>151018</v>
          </cell>
        </row>
        <row r="14">
          <cell r="A14" t="str">
            <v>形势与政策3</v>
          </cell>
          <cell r="B14" t="str">
            <v>151019</v>
          </cell>
        </row>
        <row r="15">
          <cell r="A15" t="str">
            <v>形势与政策4</v>
          </cell>
          <cell r="B15" t="str">
            <v>151200</v>
          </cell>
        </row>
        <row r="16">
          <cell r="A16" t="str">
            <v>形势与政策5</v>
          </cell>
          <cell r="B16" t="str">
            <v>151201</v>
          </cell>
        </row>
        <row r="17">
          <cell r="A17" t="str">
            <v>形势与政策6</v>
          </cell>
          <cell r="B17" t="str">
            <v>151202</v>
          </cell>
        </row>
        <row r="18">
          <cell r="A18" t="str">
            <v>形势与政策7</v>
          </cell>
          <cell r="B18" t="str">
            <v>151203</v>
          </cell>
        </row>
        <row r="19">
          <cell r="A19" t="str">
            <v>形势与政策8</v>
          </cell>
          <cell r="B19" t="str">
            <v>151204</v>
          </cell>
        </row>
        <row r="20">
          <cell r="A20" t="str">
            <v>国防教育</v>
          </cell>
          <cell r="B20" t="str">
            <v>701002</v>
          </cell>
        </row>
        <row r="21">
          <cell r="A21" t="str">
            <v>大学体育1</v>
          </cell>
          <cell r="B21" t="str">
            <v>141009</v>
          </cell>
        </row>
        <row r="22">
          <cell r="A22" t="str">
            <v>大学体育2</v>
          </cell>
          <cell r="B22" t="str">
            <v>141010</v>
          </cell>
        </row>
        <row r="23">
          <cell r="A23" t="str">
            <v>大学体育3</v>
          </cell>
          <cell r="B23" t="str">
            <v>141011</v>
          </cell>
        </row>
        <row r="24">
          <cell r="A24" t="str">
            <v>大学体育4</v>
          </cell>
          <cell r="B24" t="str">
            <v>141012</v>
          </cell>
        </row>
        <row r="25">
          <cell r="A25" t="str">
            <v>沟通与写作</v>
          </cell>
          <cell r="B25" t="str">
            <v>251041</v>
          </cell>
        </row>
        <row r="26">
          <cell r="A26" t="str">
            <v>大学生职业发展与就业指导（1）</v>
          </cell>
          <cell r="B26" t="str">
            <v>880005</v>
          </cell>
        </row>
        <row r="27">
          <cell r="A27" t="str">
            <v>大学生职业发展与就业指导（2）</v>
          </cell>
          <cell r="B27" t="str">
            <v>880004</v>
          </cell>
        </row>
        <row r="28">
          <cell r="A28" t="str">
            <v>大学生心理健康教育</v>
          </cell>
          <cell r="B28" t="str">
            <v>360002</v>
          </cell>
        </row>
        <row r="29">
          <cell r="A29" t="str">
            <v>劳动教育</v>
          </cell>
          <cell r="B29" t="str">
            <v>100G41</v>
          </cell>
        </row>
        <row r="30">
          <cell r="A30" t="str">
            <v>“十个一”教育养成活动（1）</v>
          </cell>
          <cell r="B30" t="str">
            <v>100G37</v>
          </cell>
        </row>
        <row r="31">
          <cell r="A31" t="str">
            <v>“十个一”教育养成活动（2）</v>
          </cell>
          <cell r="B31" t="str">
            <v>100G38</v>
          </cell>
        </row>
        <row r="32">
          <cell r="A32" t="str">
            <v>习近平新时代中国特色社会主义思想概论</v>
          </cell>
          <cell r="B32" t="str">
            <v>161301</v>
          </cell>
        </row>
        <row r="33">
          <cell r="A33" t="str">
            <v>创新创业基础</v>
          </cell>
          <cell r="B33" t="str">
            <v>880006</v>
          </cell>
        </row>
        <row r="34">
          <cell r="A34" t="str">
            <v>28门</v>
          </cell>
        </row>
        <row r="36">
          <cell r="A36" t="str">
            <v>课程名称</v>
          </cell>
          <cell r="B36" t="str">
            <v>课程代码</v>
          </cell>
        </row>
        <row r="39">
          <cell r="A39" t="str">
            <v>大学数学（二）1</v>
          </cell>
          <cell r="B39" t="str">
            <v>13000706</v>
          </cell>
        </row>
        <row r="40">
          <cell r="A40" t="str">
            <v>大学数学（二）2</v>
          </cell>
          <cell r="B40" t="str">
            <v>13000806</v>
          </cell>
        </row>
        <row r="41">
          <cell r="A41" t="str">
            <v>大学物理（二）</v>
          </cell>
          <cell r="B41" t="str">
            <v>13100307</v>
          </cell>
        </row>
        <row r="42">
          <cell r="A42" t="str">
            <v>大学物理实验（二）</v>
          </cell>
          <cell r="B42" t="str">
            <v>13100507</v>
          </cell>
        </row>
        <row r="43">
          <cell r="A43" t="str">
            <v>无机化学及实验</v>
          </cell>
          <cell r="B43" t="str">
            <v>092171</v>
          </cell>
        </row>
        <row r="44">
          <cell r="A44" t="str">
            <v>分析化学及实验</v>
          </cell>
          <cell r="B44" t="str">
            <v>092172</v>
          </cell>
        </row>
        <row r="45">
          <cell r="A45" t="str">
            <v>有机化学</v>
          </cell>
          <cell r="B45" t="str">
            <v>092203</v>
          </cell>
        </row>
        <row r="46">
          <cell r="A46" t="str">
            <v>有机化学实验</v>
          </cell>
          <cell r="B46" t="str">
            <v>092204</v>
          </cell>
        </row>
        <row r="47">
          <cell r="A47" t="str">
            <v>食品分析（含仪器分析）上</v>
          </cell>
          <cell r="B47" t="str">
            <v>092173</v>
          </cell>
        </row>
        <row r="48">
          <cell r="A48" t="str">
            <v>食品分析（含仪器分析）实验上</v>
          </cell>
          <cell r="B48" t="str">
            <v>092174</v>
          </cell>
        </row>
        <row r="49">
          <cell r="A49" t="str">
            <v>食品化学</v>
          </cell>
          <cell r="B49" t="str">
            <v>092175</v>
          </cell>
        </row>
        <row r="50">
          <cell r="A50" t="str">
            <v>食品生物化学（双语）</v>
          </cell>
          <cell r="B50" t="str">
            <v>092176</v>
          </cell>
        </row>
        <row r="51">
          <cell r="A51" t="str">
            <v>食品生物化学实验</v>
          </cell>
          <cell r="B51" t="str">
            <v>092110</v>
          </cell>
        </row>
        <row r="52">
          <cell r="A52" t="str">
            <v>食品微生物学</v>
          </cell>
          <cell r="B52" t="str">
            <v>092013</v>
          </cell>
        </row>
        <row r="53">
          <cell r="A53" t="str">
            <v>食品微生物学实验</v>
          </cell>
          <cell r="B53" t="str">
            <v>092114</v>
          </cell>
        </row>
        <row r="54">
          <cell r="A54" t="str">
            <v>食品工艺学原理</v>
          </cell>
          <cell r="B54" t="str">
            <v>092178</v>
          </cell>
        </row>
        <row r="55">
          <cell r="A55" t="str">
            <v>食品工艺学原理实验</v>
          </cell>
          <cell r="B55" t="str">
            <v>092179</v>
          </cell>
        </row>
        <row r="56">
          <cell r="A56" t="str">
            <v>食品工程原理</v>
          </cell>
          <cell r="B56" t="str">
            <v>092180</v>
          </cell>
        </row>
        <row r="57">
          <cell r="A57" t="str">
            <v>食品分析（含仪器分析）下</v>
          </cell>
          <cell r="B57" t="str">
            <v>092181</v>
          </cell>
        </row>
        <row r="58">
          <cell r="A58" t="str">
            <v>食品分析（含仪器分析）实验下</v>
          </cell>
          <cell r="B58" t="str">
            <v>092182</v>
          </cell>
        </row>
        <row r="59">
          <cell r="A59" t="str">
            <v>专业实践训练</v>
          </cell>
          <cell r="B59" t="str">
            <v>092183</v>
          </cell>
        </row>
        <row r="60">
          <cell r="A60" t="str">
            <v>毕业综合训练</v>
          </cell>
          <cell r="B60" t="str">
            <v>092184</v>
          </cell>
        </row>
        <row r="61">
          <cell r="A61" t="str">
            <v>学术训练与实践</v>
          </cell>
          <cell r="B61" t="str">
            <v>092185</v>
          </cell>
        </row>
        <row r="62">
          <cell r="A62" t="str">
            <v>23门</v>
          </cell>
        </row>
        <row r="63">
          <cell r="A63" t="str">
            <v>课程名称</v>
          </cell>
          <cell r="B63" t="str">
            <v>课程代码</v>
          </cell>
        </row>
        <row r="66">
          <cell r="A66" t="str">
            <v>食品营养学</v>
          </cell>
          <cell r="B66" t="str">
            <v>092015</v>
          </cell>
        </row>
        <row r="67">
          <cell r="A67" t="str">
            <v>食品质量与安全导论</v>
          </cell>
          <cell r="B67" t="str">
            <v>092186</v>
          </cell>
        </row>
        <row r="68">
          <cell r="A68" t="str">
            <v>食品安全与卫生学</v>
          </cell>
          <cell r="B68" t="str">
            <v>092187</v>
          </cell>
        </row>
        <row r="69">
          <cell r="A69" t="str">
            <v>食品毒理学</v>
          </cell>
          <cell r="B69" t="str">
            <v>092016</v>
          </cell>
        </row>
        <row r="70">
          <cell r="A70" t="str">
            <v>食品微生物检验及实验</v>
          </cell>
          <cell r="B70" t="str">
            <v>092188</v>
          </cell>
        </row>
        <row r="71">
          <cell r="A71" t="str">
            <v>食品质量安全管理学</v>
          </cell>
          <cell r="B71" t="str">
            <v>092189</v>
          </cell>
        </row>
        <row r="72">
          <cell r="A72" t="str">
            <v>食品添加剂</v>
          </cell>
          <cell r="B72" t="str">
            <v>092025</v>
          </cell>
        </row>
        <row r="73">
          <cell r="A73" t="str">
            <v>食品标准与法规</v>
          </cell>
          <cell r="B73" t="str">
            <v>092085</v>
          </cell>
        </row>
        <row r="74">
          <cell r="A74" t="str">
            <v>食品添加剂实验</v>
          </cell>
          <cell r="B74" t="str">
            <v>092146</v>
          </cell>
        </row>
        <row r="75">
          <cell r="A75" t="str">
            <v>食品机械与设备</v>
          </cell>
          <cell r="B75" t="str">
            <v>092163</v>
          </cell>
        </row>
        <row r="76">
          <cell r="A76" t="str">
            <v>食品原料学</v>
          </cell>
          <cell r="B76" t="str">
            <v>092017</v>
          </cell>
        </row>
        <row r="77">
          <cell r="A77" t="str">
            <v>食品机械制图</v>
          </cell>
          <cell r="B77" t="str">
            <v>092190</v>
          </cell>
        </row>
        <row r="78">
          <cell r="A78" t="str">
            <v>食品营销学</v>
          </cell>
          <cell r="B78" t="str">
            <v>092091</v>
          </cell>
        </row>
        <row r="79">
          <cell r="A79" t="str">
            <v>食品感官评定及实验</v>
          </cell>
          <cell r="B79" t="str">
            <v>092191</v>
          </cell>
        </row>
        <row r="80">
          <cell r="A80" t="str">
            <v>14门</v>
          </cell>
        </row>
        <row r="81">
          <cell r="A81" t="str">
            <v>课程名称</v>
          </cell>
          <cell r="B81" t="str">
            <v>课程代码</v>
          </cell>
        </row>
        <row r="84">
          <cell r="A84" t="str">
            <v>食品发酵与酿造工艺学</v>
          </cell>
          <cell r="B84" t="str">
            <v>092081</v>
          </cell>
        </row>
        <row r="85">
          <cell r="A85" t="str">
            <v>食品发酵与酿造工艺学实验</v>
          </cell>
          <cell r="B85" t="str">
            <v>092082</v>
          </cell>
        </row>
        <row r="86">
          <cell r="A86" t="str">
            <v>食品免疫学</v>
          </cell>
          <cell r="B86" t="str">
            <v>092026</v>
          </cell>
        </row>
        <row r="87">
          <cell r="A87" t="str">
            <v>进出口食品检验检疫</v>
          </cell>
          <cell r="B87" t="str">
            <v>092225</v>
          </cell>
        </row>
        <row r="88">
          <cell r="A88" t="str">
            <v>进出口食品检验检疫实验</v>
          </cell>
          <cell r="B88" t="str">
            <v>092192</v>
          </cell>
        </row>
        <row r="89">
          <cell r="A89" t="str">
            <v>农产品贮藏加工</v>
          </cell>
          <cell r="B89" t="str">
            <v>092193</v>
          </cell>
        </row>
        <row r="90">
          <cell r="A90" t="str">
            <v>农产品贮藏加工实验</v>
          </cell>
          <cell r="B90" t="str">
            <v>092117</v>
          </cell>
        </row>
        <row r="91">
          <cell r="A91" t="str">
            <v>食品工厂设计</v>
          </cell>
          <cell r="B91" t="str">
            <v>092194</v>
          </cell>
        </row>
        <row r="92">
          <cell r="A92" t="str">
            <v>食品生物技术</v>
          </cell>
          <cell r="B92" t="str">
            <v>092195</v>
          </cell>
        </row>
        <row r="93">
          <cell r="A93" t="str">
            <v>食品生物技术实验</v>
          </cell>
          <cell r="B93" t="str">
            <v>092138</v>
          </cell>
        </row>
        <row r="94">
          <cell r="A94" t="str">
            <v>食品专业英语</v>
          </cell>
          <cell r="B94" t="str">
            <v>092196</v>
          </cell>
        </row>
        <row r="95">
          <cell r="A95" t="str">
            <v>11门</v>
          </cell>
        </row>
        <row r="96">
          <cell r="A96" t="str">
            <v>课程名称</v>
          </cell>
          <cell r="B96" t="str">
            <v>课程代码</v>
          </cell>
        </row>
        <row r="99">
          <cell r="A99" t="str">
            <v>食品防伪与鉴别</v>
          </cell>
          <cell r="B99" t="str">
            <v>092164</v>
          </cell>
        </row>
        <row r="100">
          <cell r="A100" t="str">
            <v>食品工厂设计</v>
          </cell>
          <cell r="B100" t="str">
            <v>092194</v>
          </cell>
        </row>
        <row r="101">
          <cell r="A101" t="str">
            <v>食品生物技术</v>
          </cell>
          <cell r="B101" t="str">
            <v>092195</v>
          </cell>
        </row>
        <row r="102">
          <cell r="A102" t="str">
            <v>食品生物技术实验</v>
          </cell>
          <cell r="B102" t="str">
            <v>092138</v>
          </cell>
        </row>
        <row r="103">
          <cell r="A103" t="str">
            <v>食品组学分析</v>
          </cell>
          <cell r="B103" t="str">
            <v>092166</v>
          </cell>
        </row>
        <row r="104">
          <cell r="A104" t="str">
            <v>食品生产综合实验</v>
          </cell>
          <cell r="B104" t="str">
            <v>092228</v>
          </cell>
        </row>
        <row r="105">
          <cell r="A105" t="str">
            <v>功能食品创新及检验综合实验（创新创业实践训练备选课）</v>
          </cell>
          <cell r="B105" t="str">
            <v>092230</v>
          </cell>
        </row>
        <row r="106">
          <cell r="A106" t="str">
            <v>功能性食品</v>
          </cell>
          <cell r="B106" t="str">
            <v>092137</v>
          </cell>
        </row>
        <row r="107">
          <cell r="A107" t="str">
            <v>食品专业英语</v>
          </cell>
          <cell r="B107" t="str">
            <v>092196</v>
          </cell>
        </row>
        <row r="108">
          <cell r="A108" t="str">
            <v>9门</v>
          </cell>
        </row>
        <row r="109">
          <cell r="A109" t="str">
            <v>课程名称</v>
          </cell>
          <cell r="B109" t="str">
            <v>课程代码</v>
          </cell>
        </row>
        <row r="112">
          <cell r="A112" t="str">
            <v>饮料工艺学</v>
          </cell>
          <cell r="B112" t="str">
            <v>092058</v>
          </cell>
        </row>
        <row r="113">
          <cell r="A113" t="str">
            <v>饮料工艺学实验</v>
          </cell>
          <cell r="B113" t="str">
            <v>092131</v>
          </cell>
        </row>
        <row r="114">
          <cell r="A114" t="str">
            <v>食品生产综合实验</v>
          </cell>
          <cell r="B114" t="str">
            <v>092228</v>
          </cell>
        </row>
        <row r="115">
          <cell r="A115" t="str">
            <v>资源、农业与食品经济学</v>
          </cell>
          <cell r="B115" t="str">
            <v>092169</v>
          </cell>
        </row>
        <row r="116">
          <cell r="A116" t="str">
            <v>食品风味化学</v>
          </cell>
          <cell r="B116" t="str">
            <v>092103</v>
          </cell>
        </row>
        <row r="117">
          <cell r="A117" t="str">
            <v>数据统计分析及论文写作</v>
          </cell>
          <cell r="B117" t="str">
            <v>092197</v>
          </cell>
        </row>
        <row r="118">
          <cell r="A118" t="str">
            <v>食品活性成分分离及检测实验</v>
          </cell>
          <cell r="B118" t="str">
            <v>092123</v>
          </cell>
        </row>
        <row r="119">
          <cell r="A119" t="str">
            <v>功能食品创新及检验综合实验（创新创业实践训练备选课）</v>
          </cell>
          <cell r="B119" t="str">
            <v>092230</v>
          </cell>
        </row>
        <row r="120">
          <cell r="A120" t="str">
            <v>食品微生物在焙烤食品上的创新应用实验（创新创业实践训练备选课）</v>
          </cell>
          <cell r="B120" t="str">
            <v>092231</v>
          </cell>
        </row>
        <row r="121">
          <cell r="A121" t="str">
            <v>英语提高课程</v>
          </cell>
          <cell r="B121" t="str">
            <v>092198</v>
          </cell>
        </row>
        <row r="122">
          <cell r="A122" t="str">
            <v>10门</v>
          </cell>
        </row>
        <row r="124">
          <cell r="A124" t="str">
            <v>课程名称</v>
          </cell>
          <cell r="B124" t="str">
            <v>课程代码</v>
          </cell>
        </row>
        <row r="127">
          <cell r="A127" t="str">
            <v>食品无损检测技术</v>
          </cell>
          <cell r="B127" t="str">
            <v>092033</v>
          </cell>
        </row>
        <row r="128">
          <cell r="A128" t="str">
            <v>食品无损检测技术实验</v>
          </cell>
          <cell r="B128" t="str">
            <v>092130</v>
          </cell>
        </row>
        <row r="129">
          <cell r="A129" t="str">
            <v>转基因食品安全评价与检测技术</v>
          </cell>
          <cell r="B129" t="str">
            <v>092095</v>
          </cell>
        </row>
        <row r="130">
          <cell r="A130" t="str">
            <v>转基因食品安全评价实验</v>
          </cell>
          <cell r="B130" t="str">
            <v>092096</v>
          </cell>
        </row>
        <row r="131">
          <cell r="A131" t="str">
            <v>食品质量快速检测实验</v>
          </cell>
          <cell r="B131" t="str">
            <v>092199</v>
          </cell>
        </row>
        <row r="132">
          <cell r="A132" t="str">
            <v>食品预测微生物学</v>
          </cell>
          <cell r="B132" t="str">
            <v>092168</v>
          </cell>
        </row>
        <row r="133">
          <cell r="A133" t="str">
            <v>资源、农业与食品经济学</v>
          </cell>
          <cell r="B133" t="str">
            <v>092169</v>
          </cell>
        </row>
        <row r="134">
          <cell r="A134" t="str">
            <v>食品酶学</v>
          </cell>
          <cell r="B134" t="str">
            <v>092132</v>
          </cell>
        </row>
        <row r="135">
          <cell r="A135" t="str">
            <v>食品活性成分分离及检测实验</v>
          </cell>
          <cell r="B135" t="str">
            <v>092123</v>
          </cell>
        </row>
        <row r="136">
          <cell r="A136" t="str">
            <v>功能食品创新及检验综合实验（创新创业实践训练备选课）</v>
          </cell>
          <cell r="B136" t="str">
            <v>092230</v>
          </cell>
        </row>
        <row r="137">
          <cell r="A137" t="str">
            <v>英语提高课程</v>
          </cell>
          <cell r="B137" t="str">
            <v>092198</v>
          </cell>
        </row>
        <row r="138">
          <cell r="A138" t="str">
            <v>11门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H10"/>
  <sheetViews>
    <sheetView tabSelected="1" workbookViewId="0">
      <selection activeCell="B1" sqref="B$1:B$1048576"/>
    </sheetView>
  </sheetViews>
  <sheetFormatPr defaultColWidth="7.69166666666667" defaultRowHeight="13.5"/>
  <cols>
    <col min="1" max="1" width="11.85" style="2" customWidth="1"/>
    <col min="2" max="2" width="10.3083333333333" style="1" customWidth="1"/>
    <col min="3" max="75" width="7.69166666666667" style="2" customWidth="1"/>
    <col min="76" max="76" width="9.69166666666667" style="2" customWidth="1"/>
    <col min="77" max="78" width="10.3083333333333" style="2" customWidth="1"/>
    <col min="79" max="83" width="7.69166666666667" style="2" customWidth="1"/>
    <col min="84" max="84" width="9.69166666666667" style="2" customWidth="1"/>
    <col min="85" max="85" width="10.3083333333333" style="2" customWidth="1"/>
    <col min="86" max="86" width="12.925" style="2" customWidth="1"/>
    <col min="87" max="16179" width="7.69166666666667" style="2" customWidth="1"/>
    <col min="16180" max="16384" width="7.69166666666667" style="2"/>
  </cols>
  <sheetData>
    <row r="1" spans="1:86">
      <c r="B1" s="3" t="s">
        <v>0</v>
      </c>
      <c r="C1" s="4" t="str">
        <f>VLOOKUP(C2,[1]Sheet2!$A:$B,2,FALSE)</f>
        <v>880006</v>
      </c>
      <c r="D1" s="4" t="str">
        <f>VLOOKUP(D2,[1]Sheet2!$A:$B,2,FALSE)</f>
        <v>100G38</v>
      </c>
      <c r="E1" s="4" t="str">
        <f>VLOOKUP(E2,[1]Sheet2!$A:$B,2,FALSE)</f>
        <v>092026</v>
      </c>
      <c r="F1" s="4" t="str">
        <f>VLOOKUP(F2,[1]Sheet2!$A:$B,2,FALSE)</f>
        <v>092192</v>
      </c>
      <c r="G1" s="4" t="str">
        <f>VLOOKUP(G2,[1]Sheet2!$A:$B,2,FALSE)</f>
        <v>251041</v>
      </c>
      <c r="H1" s="4" t="str">
        <f>VLOOKUP(H2,[1]Sheet2!$A:$B,2,FALSE)</f>
        <v>092013</v>
      </c>
      <c r="I1" s="4" t="str">
        <f>VLOOKUP(I2,[1]Sheet2!$A:$B,2,FALSE)</f>
        <v>092197</v>
      </c>
      <c r="J1" s="4" t="str">
        <f>VLOOKUP(J2,[1]Sheet2!$A:$B,2,FALSE)</f>
        <v>092017</v>
      </c>
      <c r="K1" s="4">
        <v>900008</v>
      </c>
      <c r="L1" s="4" t="str">
        <f>VLOOKUP(L2,[1]Sheet2!$A:$B,2,FALSE)</f>
        <v>092187</v>
      </c>
      <c r="M1" s="4" t="str">
        <f>VLOOKUP(M2,[1]Sheet2!$A:$B,2,FALSE)</f>
        <v>092131</v>
      </c>
      <c r="N1" s="4" t="str">
        <f>VLOOKUP(N2,[1]Sheet2!$A:$B,2,FALSE)</f>
        <v>092110</v>
      </c>
      <c r="O1" s="4" t="str">
        <f>VLOOKUP(O2,[1]Sheet2!$A:$B,2,FALSE)</f>
        <v>092180</v>
      </c>
      <c r="P1" s="4" t="str">
        <f>VLOOKUP(P2,[1]Sheet2!$A:$B,2,FALSE)</f>
        <v>151018</v>
      </c>
      <c r="Q1" s="4" t="str">
        <f>VLOOKUP(Q2,[1]Sheet2!$A:$B,2,FALSE)</f>
        <v>092230</v>
      </c>
      <c r="R1" s="4" t="str">
        <f>VLOOKUP(R2,[1]Sheet2!$A:$B,2,FALSE)</f>
        <v>092179</v>
      </c>
      <c r="S1" s="4" t="str">
        <f>VLOOKUP(S2,[1]Sheet2!$A:$B,2,FALSE)</f>
        <v>092195</v>
      </c>
      <c r="T1" s="4" t="s">
        <v>1</v>
      </c>
      <c r="U1" s="4" t="str">
        <f>VLOOKUP(U2,[1]Sheet2!$A:$B,2,FALSE)</f>
        <v>092015</v>
      </c>
      <c r="V1" s="4" t="str">
        <f>VLOOKUP(V2,[1]Sheet2!$A:$B,2,FALSE)</f>
        <v>092186</v>
      </c>
      <c r="W1" s="4" t="str">
        <f>VLOOKUP(W2,[1]Sheet2!$A:$B,2,FALSE)</f>
        <v>161300</v>
      </c>
      <c r="X1" s="4" t="str">
        <f>VLOOKUP(X2,[1]Sheet2!$A:$B,2,FALSE)</f>
        <v>161301</v>
      </c>
      <c r="Y1" s="4" t="str">
        <f>VLOOKUP(Y2,[1]Sheet2!$A:$B,2,FALSE)</f>
        <v>092146</v>
      </c>
      <c r="Z1" s="4" t="s">
        <v>2</v>
      </c>
      <c r="AA1" s="4" t="str">
        <f>VLOOKUP(AA2,[1]Sheet2!$A:$B,2,FALSE)</f>
        <v>092182</v>
      </c>
      <c r="AB1" s="4" t="str">
        <f>VLOOKUP(AB2,[1]Sheet2!$A:$B,2,FALSE)</f>
        <v>092191</v>
      </c>
      <c r="AC1" s="4" t="str">
        <f>VLOOKUP(AC2,[1]Sheet2!$A:$B,2,FALSE)</f>
        <v>13000806</v>
      </c>
      <c r="AD1" s="4" t="str">
        <f>VLOOKUP(AD2,[1]Sheet2!$A:$B,2,FALSE)</f>
        <v>151200</v>
      </c>
      <c r="AE1" s="4" t="str">
        <f>VLOOKUP(AE2,[1]Sheet2!$A:$B,2,FALSE)</f>
        <v>092176</v>
      </c>
      <c r="AF1" s="4" t="str">
        <f>VLOOKUP(AF2,[1]Sheet2!$A:$B,2,FALSE)</f>
        <v>092193</v>
      </c>
      <c r="AG1" s="4" t="str">
        <f>VLOOKUP(AG2,[1]Sheet2!$A:$B,2,FALSE)</f>
        <v>092117</v>
      </c>
      <c r="AH1" s="4" t="str">
        <f>VLOOKUP(AH2,[1]Sheet2!$A:$B,2,FALSE)</f>
        <v>251306</v>
      </c>
      <c r="AI1" s="4" t="str">
        <f>VLOOKUP(AI2,[1]Sheet2!$A:$B,2,FALSE)</f>
        <v>092183</v>
      </c>
      <c r="AJ1" s="4" t="str">
        <f>VLOOKUP(AJ2,[1]Sheet2!$A:$B,2,FALSE)</f>
        <v>092228</v>
      </c>
      <c r="AK1" s="4" t="str">
        <f>VLOOKUP(AK2,[1]Sheet2!$A:$B,2,FALSE)</f>
        <v>092171</v>
      </c>
      <c r="AL1" s="4" t="str">
        <f>VLOOKUP(AL2,[1]Sheet2!$A:$B,2,FALSE)</f>
        <v>092178</v>
      </c>
      <c r="AM1" s="4" t="str">
        <f>VLOOKUP(AM2,[1]Sheet2!$A:$B,2,FALSE)</f>
        <v>100G41</v>
      </c>
      <c r="AN1" s="4" t="str">
        <f>VLOOKUP(AN2,[1]Sheet2!$A:$B,2,FALSE)</f>
        <v>151019</v>
      </c>
      <c r="AO1" s="4" t="str">
        <f>VLOOKUP(AO2,[1]Sheet2!$A:$B,2,FALSE)</f>
        <v>092016</v>
      </c>
      <c r="AP1" s="4" t="str">
        <f>VLOOKUP(AP2,[1]Sheet2!$A:$B,2,FALSE)</f>
        <v>092204</v>
      </c>
      <c r="AQ1" s="4" t="str">
        <f>VLOOKUP(AQ2,[1]Sheet2!$A:$B,2,FALSE)</f>
        <v>880005</v>
      </c>
      <c r="AR1" s="4" t="str">
        <f>VLOOKUP(AR2,[1]Sheet2!$A:$B,2,FALSE)</f>
        <v>13100307</v>
      </c>
      <c r="AS1" s="4" t="str">
        <f>VLOOKUP(AS2,[1]Sheet2!$A:$B,2,FALSE)</f>
        <v>151016</v>
      </c>
      <c r="AT1" s="4" t="str">
        <f>VLOOKUP(AT2,[1]Sheet2!$A:$B,2,FALSE)</f>
        <v>092173</v>
      </c>
      <c r="AU1" s="4" t="str">
        <f>VLOOKUP(AU2,[1]Sheet2!$A:$B,2,FALSE)</f>
        <v>141011</v>
      </c>
      <c r="AV1" s="4" t="str">
        <f>VLOOKUP(AV2,[1]Sheet2!$A:$B,2,FALSE)</f>
        <v>092190</v>
      </c>
      <c r="AW1" s="4" t="str">
        <f>VLOOKUP(AW2,[1]Sheet2!$A:$B,2,FALSE)</f>
        <v>092172</v>
      </c>
      <c r="AX1" s="4" t="str">
        <f>VLOOKUP(AX2,[1]Sheet2!$A:$B,2,FALSE)</f>
        <v>13000706</v>
      </c>
      <c r="AY1" s="4" t="str">
        <f>VLOOKUP(AY2,[1]Sheet2!$A:$B,2,FALSE)</f>
        <v>092058</v>
      </c>
      <c r="AZ1" s="4" t="str">
        <f>VLOOKUP(AZ2,[1]Sheet2!$A:$B,2,FALSE)</f>
        <v>151201</v>
      </c>
      <c r="BA1" s="4" t="str">
        <f>VLOOKUP(BA2,[1]Sheet2!$A:$B,2,FALSE)</f>
        <v>151017</v>
      </c>
      <c r="BB1" s="4" t="str">
        <f>VLOOKUP(BB2,[1]Sheet2!$A:$B,2,FALSE)</f>
        <v>251609</v>
      </c>
      <c r="BC1" s="4" t="str">
        <f>VLOOKUP(BC2,[1]Sheet2!$A:$B,2,FALSE)</f>
        <v>092174</v>
      </c>
      <c r="BD1" s="4" t="str">
        <f>VLOOKUP(BD2,[1]Sheet2!$A:$B,2,FALSE)</f>
        <v>092081</v>
      </c>
      <c r="BE1" s="4" t="str">
        <f>VLOOKUP(BE2,[1]Sheet2!$A:$B,2,FALSE)</f>
        <v>251608</v>
      </c>
      <c r="BF1" s="4" t="str">
        <f>VLOOKUP(BF2,[1]Sheet2!$A:$B,2,FALSE)</f>
        <v>151202</v>
      </c>
      <c r="BG1" s="4" t="str">
        <f>VLOOKUP(BG2,[1]Sheet2!$A:$B,2,FALSE)</f>
        <v>100G37</v>
      </c>
      <c r="BH1" s="4" t="str">
        <f>VLOOKUP(BH2,[1]Sheet2!$A:$B,2,FALSE)</f>
        <v>092082</v>
      </c>
      <c r="BI1" s="4" t="str">
        <f>VLOOKUP(BI2,[1]Sheet2!$A:$B,2,FALSE)</f>
        <v>092225</v>
      </c>
      <c r="BJ1" s="4" t="str">
        <f>VLOOKUP(BJ2,[1]Sheet2!$A:$B,2,FALSE)</f>
        <v>251607</v>
      </c>
      <c r="BK1" s="4" t="str">
        <f>VLOOKUP(BK2,[1]Sheet2!$A:$B,2,FALSE)</f>
        <v>092203</v>
      </c>
      <c r="BL1" s="4" t="str">
        <f>VLOOKUP(BL2,[1]Sheet2!$A:$B,2,FALSE)</f>
        <v>880004</v>
      </c>
      <c r="BM1" s="4" t="str">
        <f>VLOOKUP(BM2,[1]Sheet2!$A:$B,2,FALSE)</f>
        <v>701002</v>
      </c>
      <c r="BN1" s="4" t="str">
        <f>VLOOKUP(BN2,[1]Sheet2!$A:$B,2,FALSE)</f>
        <v>092188</v>
      </c>
      <c r="BO1" s="4" t="str">
        <f>VLOOKUP(BO2,[1]Sheet2!$A:$B,2,FALSE)</f>
        <v>141009</v>
      </c>
      <c r="BP1" s="4" t="str">
        <f>VLOOKUP(BP2,[1]Sheet2!$A:$B,2,FALSE)</f>
        <v>141010</v>
      </c>
      <c r="BQ1" s="4" t="str">
        <f>VLOOKUP(BQ2,[1]Sheet2!$A:$B,2,FALSE)</f>
        <v>13100507</v>
      </c>
      <c r="BR1" s="4" t="str">
        <f>VLOOKUP(BR2,[1]Sheet2!$A:$B,2,FALSE)</f>
        <v>092114</v>
      </c>
      <c r="BS1" s="4" t="str">
        <f>VLOOKUP(BS2,[1]Sheet2!$A:$B,2,FALSE)</f>
        <v>141012</v>
      </c>
      <c r="BT1" s="4" t="str">
        <f>VLOOKUP(BT2,[1]Sheet2!$A:$B,2,FALSE)</f>
        <v>092025</v>
      </c>
      <c r="BU1" s="4" t="str">
        <f>VLOOKUP(BU2,[1]Sheet2!$A:$B,2,FALSE)</f>
        <v>092138</v>
      </c>
      <c r="BV1" s="4" t="str">
        <f>VLOOKUP(BV2,[1]Sheet2!$A:$B,2,FALSE)</f>
        <v>092189</v>
      </c>
      <c r="BW1" s="4" t="str">
        <f>VLOOKUP(BW2,[1]Sheet2!$A:$B,2,FALSE)</f>
        <v>360002</v>
      </c>
      <c r="BX1" s="4" t="str">
        <f>VLOOKUP(BX2,[1]Sheet2!$A:$B,2,FALSE)</f>
        <v>151205</v>
      </c>
      <c r="BY1" s="4" t="str">
        <f>VLOOKUP(BY2,[1]Sheet2!$A:$B,2,FALSE)</f>
        <v>092181</v>
      </c>
      <c r="BZ1" s="4" t="str">
        <f>VLOOKUP(BZ2,[1]Sheet2!$A:$B,2,FALSE)</f>
        <v>092196</v>
      </c>
      <c r="CA1" s="4" t="str">
        <f>VLOOKUP(CA2,[1]Sheet2!$A:$B,2,FALSE)</f>
        <v>092194</v>
      </c>
      <c r="CB1" s="4" t="str">
        <f>VLOOKUP(CB2,[1]Sheet2!$A:$B,2,FALSE)</f>
        <v>251606</v>
      </c>
      <c r="CC1" s="4" t="str">
        <f>VLOOKUP(CC2,[1]Sheet2!$A:$B,2,FALSE)</f>
        <v>092103</v>
      </c>
      <c r="CD1" s="5" t="str">
        <f>VLOOKUP(CD2,[1]Sheet2!$A:$B,2,FALSE)</f>
        <v>151207</v>
      </c>
      <c r="CE1" s="4" t="str">
        <f>VLOOKUP(CE2,[1]Sheet2!$A:$B,2,FALSE)</f>
        <v>092175</v>
      </c>
      <c r="CF1" s="6"/>
      <c r="CG1" s="6"/>
      <c r="CH1" s="6"/>
    </row>
    <row r="2" ht="121.5" spans="1:86">
      <c r="B2" s="7" t="s">
        <v>3</v>
      </c>
      <c r="C2" s="8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9" t="s">
        <v>39</v>
      </c>
      <c r="AM2" s="9" t="s">
        <v>40</v>
      </c>
      <c r="AN2" s="9" t="s">
        <v>41</v>
      </c>
      <c r="AO2" s="9" t="s">
        <v>42</v>
      </c>
      <c r="AP2" s="9" t="s">
        <v>43</v>
      </c>
      <c r="AQ2" s="9" t="s">
        <v>44</v>
      </c>
      <c r="AR2" s="9" t="s">
        <v>45</v>
      </c>
      <c r="AS2" s="9" t="s">
        <v>46</v>
      </c>
      <c r="AT2" s="9" t="s">
        <v>47</v>
      </c>
      <c r="AU2" s="9" t="s">
        <v>48</v>
      </c>
      <c r="AV2" s="9" t="s">
        <v>49</v>
      </c>
      <c r="AW2" s="9" t="s">
        <v>50</v>
      </c>
      <c r="AX2" s="9" t="s">
        <v>51</v>
      </c>
      <c r="AY2" s="9" t="s">
        <v>52</v>
      </c>
      <c r="AZ2" s="9" t="s">
        <v>53</v>
      </c>
      <c r="BA2" s="9" t="s">
        <v>54</v>
      </c>
      <c r="BB2" s="9" t="s">
        <v>55</v>
      </c>
      <c r="BC2" s="9" t="s">
        <v>56</v>
      </c>
      <c r="BD2" s="9" t="s">
        <v>57</v>
      </c>
      <c r="BE2" s="9" t="s">
        <v>58</v>
      </c>
      <c r="BF2" s="9" t="s">
        <v>59</v>
      </c>
      <c r="BG2" s="9" t="s">
        <v>60</v>
      </c>
      <c r="BH2" s="9" t="s">
        <v>61</v>
      </c>
      <c r="BI2" s="9" t="s">
        <v>62</v>
      </c>
      <c r="BJ2" s="9" t="s">
        <v>63</v>
      </c>
      <c r="BK2" s="9" t="s">
        <v>64</v>
      </c>
      <c r="BL2" s="9" t="s">
        <v>65</v>
      </c>
      <c r="BM2" s="9" t="s">
        <v>66</v>
      </c>
      <c r="BN2" s="9" t="s">
        <v>67</v>
      </c>
      <c r="BO2" s="9" t="s">
        <v>68</v>
      </c>
      <c r="BP2" s="9" t="s">
        <v>69</v>
      </c>
      <c r="BQ2" s="9" t="s">
        <v>70</v>
      </c>
      <c r="BR2" s="9" t="s">
        <v>71</v>
      </c>
      <c r="BS2" s="9" t="s">
        <v>72</v>
      </c>
      <c r="BT2" s="9" t="s">
        <v>73</v>
      </c>
      <c r="BU2" s="9" t="s">
        <v>74</v>
      </c>
      <c r="BV2" s="9" t="s">
        <v>75</v>
      </c>
      <c r="BW2" s="9" t="s">
        <v>76</v>
      </c>
      <c r="BX2" s="9" t="s">
        <v>77</v>
      </c>
      <c r="BY2" s="9" t="s">
        <v>78</v>
      </c>
      <c r="BZ2" s="9" t="s">
        <v>79</v>
      </c>
      <c r="CA2" s="9" t="s">
        <v>80</v>
      </c>
      <c r="CB2" s="9" t="s">
        <v>81</v>
      </c>
      <c r="CC2" s="9" t="s">
        <v>82</v>
      </c>
      <c r="CD2" s="10" t="s">
        <v>83</v>
      </c>
      <c r="CE2" s="11" t="s">
        <v>84</v>
      </c>
      <c r="CF2" s="12" t="s">
        <v>85</v>
      </c>
      <c r="CG2" s="12" t="s">
        <v>86</v>
      </c>
      <c r="CH2" s="12" t="s">
        <v>87</v>
      </c>
    </row>
    <row r="3" s="1" customFormat="1" ht="14.25" spans="1:86">
      <c r="A3" s="13" t="s">
        <v>88</v>
      </c>
      <c r="B3" s="3" t="s">
        <v>89</v>
      </c>
      <c r="C3" s="14">
        <v>1</v>
      </c>
      <c r="D3" s="15">
        <v>1</v>
      </c>
      <c r="E3" s="15">
        <v>2</v>
      </c>
      <c r="F3" s="15">
        <v>1</v>
      </c>
      <c r="G3" s="15">
        <v>2</v>
      </c>
      <c r="H3" s="15">
        <v>3</v>
      </c>
      <c r="I3" s="15">
        <v>2</v>
      </c>
      <c r="J3" s="15">
        <v>2</v>
      </c>
      <c r="K3" s="15">
        <v>1</v>
      </c>
      <c r="L3" s="15">
        <v>2</v>
      </c>
      <c r="M3" s="15">
        <v>1</v>
      </c>
      <c r="N3" s="15">
        <v>1</v>
      </c>
      <c r="O3" s="15">
        <v>2.5</v>
      </c>
      <c r="P3" s="15">
        <v>0.25</v>
      </c>
      <c r="Q3" s="15">
        <v>2</v>
      </c>
      <c r="R3" s="15">
        <v>1</v>
      </c>
      <c r="S3" s="15">
        <v>2</v>
      </c>
      <c r="T3" s="15">
        <v>0.5</v>
      </c>
      <c r="U3" s="15">
        <v>2</v>
      </c>
      <c r="V3" s="15">
        <v>1</v>
      </c>
      <c r="W3" s="15">
        <v>3</v>
      </c>
      <c r="X3" s="15">
        <v>3</v>
      </c>
      <c r="Y3" s="15">
        <v>1</v>
      </c>
      <c r="Z3" s="15">
        <v>1</v>
      </c>
      <c r="AA3" s="15">
        <v>1</v>
      </c>
      <c r="AB3" s="15">
        <v>2.5</v>
      </c>
      <c r="AC3" s="15">
        <v>4</v>
      </c>
      <c r="AD3" s="15">
        <v>0.25</v>
      </c>
      <c r="AE3" s="15">
        <v>2.5</v>
      </c>
      <c r="AF3" s="15">
        <v>2</v>
      </c>
      <c r="AG3" s="15">
        <v>1</v>
      </c>
      <c r="AH3" s="15">
        <v>2</v>
      </c>
      <c r="AI3" s="15">
        <v>2</v>
      </c>
      <c r="AJ3" s="15">
        <v>2</v>
      </c>
      <c r="AK3" s="15">
        <v>2</v>
      </c>
      <c r="AL3" s="15">
        <v>2.5</v>
      </c>
      <c r="AM3" s="15">
        <v>1</v>
      </c>
      <c r="AN3" s="15">
        <v>0.25</v>
      </c>
      <c r="AO3" s="15">
        <v>2</v>
      </c>
      <c r="AP3" s="15">
        <v>1</v>
      </c>
      <c r="AQ3" s="15">
        <v>0.5</v>
      </c>
      <c r="AR3" s="15">
        <v>5</v>
      </c>
      <c r="AS3" s="15">
        <v>3</v>
      </c>
      <c r="AT3" s="15">
        <v>2</v>
      </c>
      <c r="AU3" s="15">
        <v>1</v>
      </c>
      <c r="AV3" s="15">
        <v>2</v>
      </c>
      <c r="AW3" s="15">
        <v>2</v>
      </c>
      <c r="AX3" s="15">
        <v>3</v>
      </c>
      <c r="AY3" s="15">
        <v>2</v>
      </c>
      <c r="AZ3" s="15">
        <v>0.25</v>
      </c>
      <c r="BA3" s="15">
        <v>0.25</v>
      </c>
      <c r="BB3" s="15">
        <v>2</v>
      </c>
      <c r="BC3" s="15">
        <v>1</v>
      </c>
      <c r="BD3" s="15">
        <v>2</v>
      </c>
      <c r="BE3" s="15">
        <v>2</v>
      </c>
      <c r="BF3" s="15">
        <v>0.25</v>
      </c>
      <c r="BG3" s="15">
        <v>1</v>
      </c>
      <c r="BH3" s="15">
        <v>1</v>
      </c>
      <c r="BI3" s="15">
        <v>2</v>
      </c>
      <c r="BJ3" s="15">
        <v>2</v>
      </c>
      <c r="BK3" s="15">
        <v>3</v>
      </c>
      <c r="BL3" s="15">
        <v>0.5</v>
      </c>
      <c r="BM3" s="15">
        <v>2</v>
      </c>
      <c r="BN3" s="15">
        <v>2.5</v>
      </c>
      <c r="BO3" s="15">
        <v>1</v>
      </c>
      <c r="BP3" s="15">
        <v>1</v>
      </c>
      <c r="BQ3" s="15">
        <v>1</v>
      </c>
      <c r="BR3" s="15">
        <v>1</v>
      </c>
      <c r="BS3" s="15">
        <v>1</v>
      </c>
      <c r="BT3" s="15">
        <v>2</v>
      </c>
      <c r="BU3" s="15">
        <v>1</v>
      </c>
      <c r="BV3" s="15">
        <v>2</v>
      </c>
      <c r="BW3" s="15">
        <v>1</v>
      </c>
      <c r="BX3" s="15">
        <v>3</v>
      </c>
      <c r="BY3" s="15">
        <v>2</v>
      </c>
      <c r="BZ3" s="15">
        <v>2</v>
      </c>
      <c r="CA3" s="15">
        <v>2</v>
      </c>
      <c r="CB3" s="15">
        <v>2</v>
      </c>
      <c r="CC3" s="15">
        <v>2</v>
      </c>
      <c r="CD3" s="16">
        <v>3</v>
      </c>
      <c r="CE3" s="17">
        <v>2.5</v>
      </c>
      <c r="CF3" s="12"/>
      <c r="CG3" s="12"/>
      <c r="CH3" s="12"/>
    </row>
    <row r="4" ht="14.25" spans="1:86">
      <c r="A4" s="18" t="s">
        <v>90</v>
      </c>
      <c r="B4" s="19"/>
      <c r="C4" s="20">
        <v>85</v>
      </c>
      <c r="D4" s="15">
        <v>89</v>
      </c>
      <c r="E4" s="15">
        <v>84</v>
      </c>
      <c r="F4" s="15">
        <v>97</v>
      </c>
      <c r="G4" s="15">
        <v>80</v>
      </c>
      <c r="H4" s="15">
        <v>91</v>
      </c>
      <c r="I4" s="15">
        <v>90</v>
      </c>
      <c r="J4" s="15">
        <v>83</v>
      </c>
      <c r="K4" s="15">
        <v>92</v>
      </c>
      <c r="L4" s="15">
        <v>84</v>
      </c>
      <c r="M4" s="15">
        <v>93</v>
      </c>
      <c r="N4" s="15">
        <v>89</v>
      </c>
      <c r="O4" s="15">
        <v>78</v>
      </c>
      <c r="P4" s="15">
        <v>95</v>
      </c>
      <c r="Q4" s="15">
        <v>92</v>
      </c>
      <c r="R4" s="15">
        <v>90</v>
      </c>
      <c r="S4" s="15">
        <v>92</v>
      </c>
      <c r="T4" s="15">
        <v>100</v>
      </c>
      <c r="U4" s="15">
        <v>86</v>
      </c>
      <c r="V4" s="15">
        <v>87</v>
      </c>
      <c r="W4" s="15">
        <v>80</v>
      </c>
      <c r="X4" s="15">
        <v>81</v>
      </c>
      <c r="Y4" s="15">
        <v>89</v>
      </c>
      <c r="Z4" s="15">
        <v>86</v>
      </c>
      <c r="AA4" s="15">
        <v>91</v>
      </c>
      <c r="AB4" s="15">
        <v>84</v>
      </c>
      <c r="AC4" s="15">
        <v>86</v>
      </c>
      <c r="AD4" s="15">
        <v>93</v>
      </c>
      <c r="AE4" s="15">
        <v>81</v>
      </c>
      <c r="AF4" s="15">
        <v>87</v>
      </c>
      <c r="AG4" s="15">
        <v>94</v>
      </c>
      <c r="AH4" s="15">
        <v>80</v>
      </c>
      <c r="AI4" s="15">
        <v>92</v>
      </c>
      <c r="AJ4" s="15">
        <v>97</v>
      </c>
      <c r="AK4" s="15">
        <v>80</v>
      </c>
      <c r="AL4" s="15">
        <v>83</v>
      </c>
      <c r="AM4" s="15">
        <v>91</v>
      </c>
      <c r="AN4" s="15">
        <v>95</v>
      </c>
      <c r="AO4" s="15">
        <v>77</v>
      </c>
      <c r="AP4" s="15">
        <v>88</v>
      </c>
      <c r="AQ4" s="15">
        <v>88</v>
      </c>
      <c r="AR4" s="15">
        <v>70</v>
      </c>
      <c r="AS4" s="15">
        <v>76</v>
      </c>
      <c r="AT4" s="15">
        <v>90</v>
      </c>
      <c r="AU4" s="15">
        <v>90</v>
      </c>
      <c r="AV4" s="15">
        <v>87</v>
      </c>
      <c r="AW4" s="15">
        <v>81</v>
      </c>
      <c r="AX4" s="15">
        <v>78</v>
      </c>
      <c r="AY4" s="15">
        <v>84</v>
      </c>
      <c r="AZ4" s="15">
        <v>90</v>
      </c>
      <c r="BA4" s="15">
        <v>88</v>
      </c>
      <c r="BB4" s="15">
        <v>90</v>
      </c>
      <c r="BC4" s="15">
        <v>96</v>
      </c>
      <c r="BD4" s="15">
        <v>82</v>
      </c>
      <c r="BE4" s="15">
        <v>90</v>
      </c>
      <c r="BF4" s="15">
        <v>95</v>
      </c>
      <c r="BG4" s="15">
        <v>82</v>
      </c>
      <c r="BH4" s="15">
        <v>94</v>
      </c>
      <c r="BI4" s="15">
        <v>87</v>
      </c>
      <c r="BJ4" s="15">
        <v>85</v>
      </c>
      <c r="BK4" s="15">
        <v>86</v>
      </c>
      <c r="BL4" s="15">
        <v>92</v>
      </c>
      <c r="BM4" s="15">
        <v>92</v>
      </c>
      <c r="BN4" s="15">
        <v>86</v>
      </c>
      <c r="BO4" s="15">
        <v>89</v>
      </c>
      <c r="BP4" s="15">
        <v>91</v>
      </c>
      <c r="BQ4" s="15">
        <v>89</v>
      </c>
      <c r="BR4" s="15">
        <v>98</v>
      </c>
      <c r="BS4" s="15">
        <v>90</v>
      </c>
      <c r="BT4" s="15">
        <v>90</v>
      </c>
      <c r="BU4" s="15">
        <v>94</v>
      </c>
      <c r="BV4" s="15">
        <v>85</v>
      </c>
      <c r="BW4" s="15">
        <v>96</v>
      </c>
      <c r="BX4" s="15">
        <v>74</v>
      </c>
      <c r="BY4" s="15">
        <v>84</v>
      </c>
      <c r="BZ4" s="15">
        <v>90</v>
      </c>
      <c r="CA4" s="15">
        <v>95</v>
      </c>
      <c r="CB4" s="15">
        <v>86</v>
      </c>
      <c r="CC4" s="15">
        <v>98</v>
      </c>
      <c r="CD4" s="16">
        <v>86</v>
      </c>
      <c r="CE4" s="17">
        <v>75</v>
      </c>
      <c r="CF4" s="12" cm="1">
        <f t="array" ref="CF4">SUMPRODUCT(C4:CE4,C3:CE3)</f>
        <v>11816.5</v>
      </c>
      <c r="CG4" s="12">
        <v>138</v>
      </c>
      <c r="CH4" s="12">
        <f>CF4/CG4</f>
        <v>85.6268115942029</v>
      </c>
    </row>
    <row r="5" ht="14.25" spans="1:86">
      <c r="A5" s="21" t="s">
        <v>91</v>
      </c>
      <c r="B5" s="19"/>
      <c r="C5" s="20">
        <v>87</v>
      </c>
      <c r="D5" s="15">
        <v>87</v>
      </c>
      <c r="E5" s="15">
        <v>85</v>
      </c>
      <c r="F5" s="15">
        <v>96</v>
      </c>
      <c r="G5" s="15">
        <v>85</v>
      </c>
      <c r="H5" s="15">
        <v>79</v>
      </c>
      <c r="I5" s="15">
        <v>85</v>
      </c>
      <c r="J5" s="15">
        <v>78</v>
      </c>
      <c r="K5" s="15">
        <v>91</v>
      </c>
      <c r="L5" s="15">
        <v>89</v>
      </c>
      <c r="M5" s="15">
        <v>89</v>
      </c>
      <c r="N5" s="15">
        <v>89</v>
      </c>
      <c r="O5" s="15">
        <v>70</v>
      </c>
      <c r="P5" s="15">
        <v>93</v>
      </c>
      <c r="Q5" s="15">
        <v>87</v>
      </c>
      <c r="R5" s="15">
        <v>88</v>
      </c>
      <c r="S5" s="15">
        <v>92</v>
      </c>
      <c r="T5" s="15">
        <v>84</v>
      </c>
      <c r="U5" s="15">
        <v>83</v>
      </c>
      <c r="V5" s="15">
        <v>81</v>
      </c>
      <c r="W5" s="15">
        <v>81</v>
      </c>
      <c r="X5" s="15">
        <v>78</v>
      </c>
      <c r="Y5" s="15">
        <v>84</v>
      </c>
      <c r="Z5" s="15">
        <v>87</v>
      </c>
      <c r="AA5" s="15">
        <v>89</v>
      </c>
      <c r="AB5" s="15">
        <v>85</v>
      </c>
      <c r="AC5" s="15">
        <v>91</v>
      </c>
      <c r="AD5" s="15">
        <v>95</v>
      </c>
      <c r="AE5" s="15">
        <v>89</v>
      </c>
      <c r="AF5" s="15">
        <v>78</v>
      </c>
      <c r="AG5" s="15">
        <v>91</v>
      </c>
      <c r="AH5" s="15">
        <v>86</v>
      </c>
      <c r="AI5" s="15">
        <v>82</v>
      </c>
      <c r="AJ5" s="15">
        <v>90</v>
      </c>
      <c r="AK5" s="15">
        <v>83</v>
      </c>
      <c r="AL5" s="15">
        <v>79</v>
      </c>
      <c r="AM5" s="15">
        <v>91</v>
      </c>
      <c r="AN5" s="15">
        <v>96</v>
      </c>
      <c r="AO5" s="15">
        <v>85</v>
      </c>
      <c r="AP5" s="15">
        <v>88</v>
      </c>
      <c r="AQ5" s="15">
        <v>86</v>
      </c>
      <c r="AR5" s="15">
        <v>60</v>
      </c>
      <c r="AS5" s="15">
        <v>75</v>
      </c>
      <c r="AT5" s="15">
        <v>84</v>
      </c>
      <c r="AU5" s="15">
        <v>88</v>
      </c>
      <c r="AV5" s="15">
        <v>73</v>
      </c>
      <c r="AW5" s="15">
        <v>85</v>
      </c>
      <c r="AX5" s="15">
        <v>86</v>
      </c>
      <c r="AY5" s="15">
        <v>79</v>
      </c>
      <c r="AZ5" s="15">
        <v>73</v>
      </c>
      <c r="BA5" s="15">
        <v>90</v>
      </c>
      <c r="BB5" s="15">
        <v>90</v>
      </c>
      <c r="BC5" s="15">
        <v>92</v>
      </c>
      <c r="BD5" s="15">
        <v>75</v>
      </c>
      <c r="BE5" s="15">
        <v>90</v>
      </c>
      <c r="BF5" s="15">
        <v>95</v>
      </c>
      <c r="BG5" s="15">
        <v>83</v>
      </c>
      <c r="BH5" s="15">
        <v>90</v>
      </c>
      <c r="BI5" s="15">
        <v>88</v>
      </c>
      <c r="BJ5" s="15">
        <v>85</v>
      </c>
      <c r="BK5" s="15">
        <v>83</v>
      </c>
      <c r="BL5" s="15">
        <v>84</v>
      </c>
      <c r="BM5" s="15">
        <v>82</v>
      </c>
      <c r="BN5" s="15">
        <v>88</v>
      </c>
      <c r="BO5" s="15">
        <v>78</v>
      </c>
      <c r="BP5" s="15">
        <v>76</v>
      </c>
      <c r="BQ5" s="15">
        <v>85</v>
      </c>
      <c r="BR5" s="15">
        <v>86</v>
      </c>
      <c r="BS5" s="15">
        <v>81</v>
      </c>
      <c r="BT5" s="15">
        <v>79</v>
      </c>
      <c r="BU5" s="15">
        <v>86</v>
      </c>
      <c r="BV5" s="15">
        <v>72</v>
      </c>
      <c r="BW5" s="15">
        <v>86</v>
      </c>
      <c r="BX5" s="15">
        <v>77</v>
      </c>
      <c r="BY5" s="15">
        <v>83</v>
      </c>
      <c r="BZ5" s="15">
        <v>82</v>
      </c>
      <c r="CA5" s="15">
        <v>90</v>
      </c>
      <c r="CB5" s="15">
        <v>83</v>
      </c>
      <c r="CC5" s="15">
        <v>97</v>
      </c>
      <c r="CD5" s="16">
        <v>81</v>
      </c>
      <c r="CE5" s="17">
        <v>68</v>
      </c>
      <c r="CF5" s="12" cm="1">
        <f t="array" ref="CF5">SUMPRODUCT(C5:CE5,C3:CE3)</f>
        <v>11423</v>
      </c>
      <c r="CG5" s="12">
        <v>138</v>
      </c>
      <c r="CH5" s="12">
        <f t="shared" ref="CH5:CH10" si="0">CF5/CG5</f>
        <v>82.7753623188406</v>
      </c>
    </row>
    <row r="6" ht="14.25" spans="1:86">
      <c r="A6" s="21" t="s">
        <v>92</v>
      </c>
      <c r="B6" s="19"/>
      <c r="C6" s="20">
        <v>83</v>
      </c>
      <c r="D6" s="15">
        <v>85</v>
      </c>
      <c r="E6" s="15">
        <v>88</v>
      </c>
      <c r="F6" s="15">
        <v>97</v>
      </c>
      <c r="G6" s="15">
        <v>80</v>
      </c>
      <c r="H6" s="15">
        <v>90</v>
      </c>
      <c r="I6" s="15">
        <v>89</v>
      </c>
      <c r="J6" s="15">
        <v>83</v>
      </c>
      <c r="K6" s="15">
        <v>91</v>
      </c>
      <c r="L6" s="15">
        <v>97</v>
      </c>
      <c r="M6" s="15">
        <v>91</v>
      </c>
      <c r="N6" s="15">
        <v>92</v>
      </c>
      <c r="O6" s="15">
        <v>87</v>
      </c>
      <c r="P6" s="15">
        <v>92</v>
      </c>
      <c r="Q6" s="15">
        <v>92</v>
      </c>
      <c r="R6" s="15">
        <v>89</v>
      </c>
      <c r="S6" s="15">
        <v>94</v>
      </c>
      <c r="T6" s="15">
        <v>94</v>
      </c>
      <c r="U6" s="15">
        <v>90</v>
      </c>
      <c r="V6" s="15">
        <v>82</v>
      </c>
      <c r="W6" s="15">
        <v>87</v>
      </c>
      <c r="X6" s="15">
        <v>82</v>
      </c>
      <c r="Y6" s="15">
        <v>94</v>
      </c>
      <c r="Z6" s="15">
        <v>88</v>
      </c>
      <c r="AA6" s="15">
        <v>90</v>
      </c>
      <c r="AB6" s="15">
        <v>93</v>
      </c>
      <c r="AC6" s="15">
        <v>88</v>
      </c>
      <c r="AD6" s="15">
        <v>95</v>
      </c>
      <c r="AE6" s="15">
        <v>91</v>
      </c>
      <c r="AF6" s="15">
        <v>95</v>
      </c>
      <c r="AG6" s="15">
        <v>94</v>
      </c>
      <c r="AH6" s="15">
        <v>84</v>
      </c>
      <c r="AI6" s="15">
        <v>94</v>
      </c>
      <c r="AJ6" s="15">
        <v>98</v>
      </c>
      <c r="AK6" s="15">
        <v>87</v>
      </c>
      <c r="AL6" s="15">
        <v>89</v>
      </c>
      <c r="AM6" s="15">
        <v>91</v>
      </c>
      <c r="AN6" s="15">
        <v>93</v>
      </c>
      <c r="AO6" s="15">
        <v>87</v>
      </c>
      <c r="AP6" s="15">
        <v>86</v>
      </c>
      <c r="AQ6" s="15">
        <v>88</v>
      </c>
      <c r="AR6" s="15">
        <v>81</v>
      </c>
      <c r="AS6" s="15">
        <v>80</v>
      </c>
      <c r="AT6" s="15">
        <v>93</v>
      </c>
      <c r="AU6" s="15">
        <v>89</v>
      </c>
      <c r="AV6" s="15">
        <v>93</v>
      </c>
      <c r="AW6" s="15">
        <v>89</v>
      </c>
      <c r="AX6" s="15">
        <v>81</v>
      </c>
      <c r="AY6" s="15">
        <v>91</v>
      </c>
      <c r="AZ6" s="15">
        <v>90</v>
      </c>
      <c r="BA6" s="15">
        <v>92</v>
      </c>
      <c r="BB6" s="15">
        <v>90</v>
      </c>
      <c r="BC6" s="15">
        <v>96</v>
      </c>
      <c r="BD6" s="15">
        <v>87</v>
      </c>
      <c r="BE6" s="15">
        <v>90</v>
      </c>
      <c r="BF6" s="15">
        <v>95</v>
      </c>
      <c r="BG6" s="15">
        <v>82</v>
      </c>
      <c r="BH6" s="15">
        <v>93</v>
      </c>
      <c r="BI6" s="15">
        <v>91</v>
      </c>
      <c r="BJ6" s="15">
        <v>81</v>
      </c>
      <c r="BK6" s="15">
        <v>73</v>
      </c>
      <c r="BL6" s="15">
        <v>90</v>
      </c>
      <c r="BM6" s="15">
        <v>95</v>
      </c>
      <c r="BN6" s="15">
        <v>92</v>
      </c>
      <c r="BO6" s="15">
        <v>89</v>
      </c>
      <c r="BP6" s="15">
        <v>92</v>
      </c>
      <c r="BQ6" s="15">
        <v>89</v>
      </c>
      <c r="BR6" s="15">
        <v>91</v>
      </c>
      <c r="BS6" s="15">
        <v>89</v>
      </c>
      <c r="BT6" s="15">
        <v>87</v>
      </c>
      <c r="BU6" s="15">
        <v>93</v>
      </c>
      <c r="BV6" s="15">
        <v>90</v>
      </c>
      <c r="BW6" s="15">
        <v>96</v>
      </c>
      <c r="BX6" s="15">
        <v>77</v>
      </c>
      <c r="BY6" s="15">
        <v>82</v>
      </c>
      <c r="BZ6" s="15">
        <v>92</v>
      </c>
      <c r="CA6" s="15">
        <v>96</v>
      </c>
      <c r="CB6" s="15">
        <v>84</v>
      </c>
      <c r="CC6" s="15">
        <v>95</v>
      </c>
      <c r="CD6" s="16">
        <v>83</v>
      </c>
      <c r="CE6" s="17">
        <v>74</v>
      </c>
      <c r="CF6" s="12" cm="1">
        <f t="array" ref="CF6">SUMPRODUCT(C6:CE6,C3:CE3)</f>
        <v>12126.25</v>
      </c>
      <c r="CG6" s="12">
        <v>138</v>
      </c>
      <c r="CH6" s="12">
        <f t="shared" si="0"/>
        <v>87.8713768115942</v>
      </c>
    </row>
    <row r="7" ht="14.25" spans="1:86">
      <c r="A7" s="21" t="s">
        <v>93</v>
      </c>
      <c r="B7" s="19"/>
      <c r="C7" s="20">
        <v>83</v>
      </c>
      <c r="D7" s="15">
        <v>86</v>
      </c>
      <c r="E7" s="15">
        <v>90</v>
      </c>
      <c r="F7" s="15">
        <v>97</v>
      </c>
      <c r="G7" s="15">
        <v>83</v>
      </c>
      <c r="H7" s="15">
        <v>90</v>
      </c>
      <c r="I7" s="15">
        <v>85</v>
      </c>
      <c r="J7" s="15">
        <v>80</v>
      </c>
      <c r="K7" s="15">
        <v>91</v>
      </c>
      <c r="L7" s="15">
        <v>90</v>
      </c>
      <c r="M7" s="15">
        <v>91</v>
      </c>
      <c r="N7" s="15">
        <v>92</v>
      </c>
      <c r="O7" s="15">
        <v>91</v>
      </c>
      <c r="P7" s="15">
        <v>92</v>
      </c>
      <c r="Q7" s="15">
        <v>92</v>
      </c>
      <c r="R7" s="15">
        <v>89</v>
      </c>
      <c r="S7" s="15">
        <v>86</v>
      </c>
      <c r="T7" s="15">
        <v>94</v>
      </c>
      <c r="U7" s="15">
        <v>81</v>
      </c>
      <c r="V7" s="15">
        <v>84</v>
      </c>
      <c r="W7" s="15">
        <v>91</v>
      </c>
      <c r="X7" s="15">
        <v>84</v>
      </c>
      <c r="Y7" s="15">
        <v>93</v>
      </c>
      <c r="Z7" s="15">
        <v>90</v>
      </c>
      <c r="AA7" s="15">
        <v>89</v>
      </c>
      <c r="AB7" s="15">
        <v>92</v>
      </c>
      <c r="AC7" s="15">
        <v>95</v>
      </c>
      <c r="AD7" s="15">
        <v>94</v>
      </c>
      <c r="AE7" s="15">
        <v>90</v>
      </c>
      <c r="AF7" s="15">
        <v>92</v>
      </c>
      <c r="AG7" s="15">
        <v>93</v>
      </c>
      <c r="AH7" s="15">
        <v>79</v>
      </c>
      <c r="AI7" s="15">
        <v>94</v>
      </c>
      <c r="AJ7" s="15">
        <v>97</v>
      </c>
      <c r="AK7" s="15">
        <v>87</v>
      </c>
      <c r="AL7" s="15">
        <v>88</v>
      </c>
      <c r="AM7" s="15">
        <v>92</v>
      </c>
      <c r="AN7" s="15">
        <v>95</v>
      </c>
      <c r="AO7" s="15">
        <v>89</v>
      </c>
      <c r="AP7" s="15">
        <v>87</v>
      </c>
      <c r="AQ7" s="15">
        <v>85</v>
      </c>
      <c r="AR7" s="15">
        <v>80</v>
      </c>
      <c r="AS7" s="15">
        <v>83</v>
      </c>
      <c r="AT7" s="15">
        <v>93</v>
      </c>
      <c r="AU7" s="15">
        <v>87</v>
      </c>
      <c r="AV7" s="15">
        <v>83</v>
      </c>
      <c r="AW7" s="15">
        <v>91</v>
      </c>
      <c r="AX7" s="15">
        <v>93</v>
      </c>
      <c r="AY7" s="15">
        <v>92</v>
      </c>
      <c r="AZ7" s="15">
        <v>88</v>
      </c>
      <c r="BA7" s="15">
        <v>90</v>
      </c>
      <c r="BB7" s="15">
        <v>90</v>
      </c>
      <c r="BC7" s="15">
        <v>96</v>
      </c>
      <c r="BD7" s="15">
        <v>82</v>
      </c>
      <c r="BE7" s="15">
        <v>90</v>
      </c>
      <c r="BF7" s="15">
        <v>80</v>
      </c>
      <c r="BG7" s="15">
        <v>84</v>
      </c>
      <c r="BH7" s="15">
        <v>93</v>
      </c>
      <c r="BI7" s="15">
        <v>83</v>
      </c>
      <c r="BJ7" s="15">
        <v>83</v>
      </c>
      <c r="BK7" s="15">
        <v>80</v>
      </c>
      <c r="BL7" s="15">
        <v>92</v>
      </c>
      <c r="BM7" s="15">
        <v>95</v>
      </c>
      <c r="BN7" s="15">
        <v>95</v>
      </c>
      <c r="BO7" s="15">
        <v>91</v>
      </c>
      <c r="BP7" s="15">
        <v>92</v>
      </c>
      <c r="BQ7" s="15">
        <v>91</v>
      </c>
      <c r="BR7" s="15">
        <v>93</v>
      </c>
      <c r="BS7" s="15">
        <v>87</v>
      </c>
      <c r="BT7" s="15">
        <v>86</v>
      </c>
      <c r="BU7" s="15">
        <v>94</v>
      </c>
      <c r="BV7" s="15">
        <v>90</v>
      </c>
      <c r="BW7" s="15">
        <v>92</v>
      </c>
      <c r="BX7" s="15">
        <v>86</v>
      </c>
      <c r="BY7" s="15">
        <v>84</v>
      </c>
      <c r="BZ7" s="15">
        <v>87</v>
      </c>
      <c r="CA7" s="15">
        <v>94</v>
      </c>
      <c r="CB7" s="15">
        <v>79</v>
      </c>
      <c r="CC7" s="15">
        <v>96</v>
      </c>
      <c r="CD7" s="16">
        <v>81</v>
      </c>
      <c r="CE7" s="17">
        <v>75</v>
      </c>
      <c r="CF7" s="12" cm="1">
        <f t="array" ref="CF7">SUMPRODUCT(C7:CE7,C3:CE3)</f>
        <v>12144.75</v>
      </c>
      <c r="CG7" s="12">
        <v>138</v>
      </c>
      <c r="CH7" s="12">
        <f t="shared" si="0"/>
        <v>88.0054347826087</v>
      </c>
    </row>
    <row r="8" ht="14.25" spans="1:86">
      <c r="A8" s="21" t="s">
        <v>94</v>
      </c>
      <c r="B8" s="19"/>
      <c r="C8" s="20">
        <v>84</v>
      </c>
      <c r="D8" s="15">
        <v>89</v>
      </c>
      <c r="E8" s="15">
        <v>89</v>
      </c>
      <c r="F8" s="15">
        <v>97</v>
      </c>
      <c r="G8" s="15">
        <v>87</v>
      </c>
      <c r="H8" s="15">
        <v>89</v>
      </c>
      <c r="I8" s="15">
        <v>93</v>
      </c>
      <c r="J8" s="15">
        <v>85</v>
      </c>
      <c r="K8" s="15">
        <v>91</v>
      </c>
      <c r="L8" s="15">
        <v>90</v>
      </c>
      <c r="M8" s="15">
        <v>93</v>
      </c>
      <c r="N8" s="15">
        <v>91</v>
      </c>
      <c r="O8" s="15">
        <v>90</v>
      </c>
      <c r="P8" s="15">
        <v>90</v>
      </c>
      <c r="Q8" s="15">
        <v>93</v>
      </c>
      <c r="R8" s="15">
        <v>89</v>
      </c>
      <c r="S8" s="15">
        <v>93</v>
      </c>
      <c r="T8" s="15">
        <v>93</v>
      </c>
      <c r="U8" s="15">
        <v>90</v>
      </c>
      <c r="V8" s="15">
        <v>87</v>
      </c>
      <c r="W8" s="15">
        <v>83</v>
      </c>
      <c r="X8" s="15">
        <v>82</v>
      </c>
      <c r="Y8" s="15">
        <v>95</v>
      </c>
      <c r="Z8" s="15">
        <v>89</v>
      </c>
      <c r="AA8" s="15">
        <v>91</v>
      </c>
      <c r="AB8" s="15">
        <v>92</v>
      </c>
      <c r="AC8" s="15">
        <v>89</v>
      </c>
      <c r="AD8" s="15">
        <v>90</v>
      </c>
      <c r="AE8" s="15">
        <v>91</v>
      </c>
      <c r="AF8" s="15">
        <v>93</v>
      </c>
      <c r="AG8" s="15">
        <v>94</v>
      </c>
      <c r="AH8" s="15">
        <v>86</v>
      </c>
      <c r="AI8" s="15">
        <v>96</v>
      </c>
      <c r="AJ8" s="15">
        <v>97</v>
      </c>
      <c r="AK8" s="15">
        <v>86</v>
      </c>
      <c r="AL8" s="15">
        <v>92</v>
      </c>
      <c r="AM8" s="15">
        <v>92</v>
      </c>
      <c r="AN8" s="15">
        <v>96</v>
      </c>
      <c r="AO8" s="15">
        <v>90</v>
      </c>
      <c r="AP8" s="15">
        <v>86</v>
      </c>
      <c r="AQ8" s="15">
        <v>91</v>
      </c>
      <c r="AR8" s="15">
        <v>81</v>
      </c>
      <c r="AS8" s="15">
        <v>77</v>
      </c>
      <c r="AT8" s="15">
        <v>95</v>
      </c>
      <c r="AU8" s="15">
        <v>89</v>
      </c>
      <c r="AV8" s="15">
        <v>90</v>
      </c>
      <c r="AW8" s="15">
        <v>88</v>
      </c>
      <c r="AX8" s="15">
        <v>84</v>
      </c>
      <c r="AY8" s="15">
        <v>96</v>
      </c>
      <c r="AZ8" s="15">
        <v>88</v>
      </c>
      <c r="BA8" s="15">
        <v>90</v>
      </c>
      <c r="BB8" s="15">
        <v>81</v>
      </c>
      <c r="BC8" s="15">
        <v>96</v>
      </c>
      <c r="BD8" s="15">
        <v>93</v>
      </c>
      <c r="BE8" s="15">
        <v>76</v>
      </c>
      <c r="BF8" s="15">
        <v>80</v>
      </c>
      <c r="BG8" s="15">
        <v>84</v>
      </c>
      <c r="BH8" s="15">
        <v>94</v>
      </c>
      <c r="BI8" s="15">
        <v>91</v>
      </c>
      <c r="BJ8" s="15">
        <v>78</v>
      </c>
      <c r="BK8" s="15">
        <v>89</v>
      </c>
      <c r="BL8" s="15">
        <v>94</v>
      </c>
      <c r="BM8" s="15">
        <v>96</v>
      </c>
      <c r="BN8" s="15">
        <v>94</v>
      </c>
      <c r="BO8" s="15">
        <v>82</v>
      </c>
      <c r="BP8" s="15">
        <v>86</v>
      </c>
      <c r="BQ8" s="15">
        <v>90</v>
      </c>
      <c r="BR8" s="15">
        <v>93</v>
      </c>
      <c r="BS8" s="15">
        <v>77</v>
      </c>
      <c r="BT8" s="15">
        <v>90</v>
      </c>
      <c r="BU8" s="15">
        <v>94</v>
      </c>
      <c r="BV8" s="15">
        <v>90</v>
      </c>
      <c r="BW8" s="15">
        <v>97</v>
      </c>
      <c r="BX8" s="15">
        <v>78</v>
      </c>
      <c r="BY8" s="15">
        <v>83</v>
      </c>
      <c r="BZ8" s="15">
        <v>78</v>
      </c>
      <c r="CA8" s="15">
        <v>97</v>
      </c>
      <c r="CB8" s="15">
        <v>78</v>
      </c>
      <c r="CC8" s="15">
        <v>96</v>
      </c>
      <c r="CD8" s="16">
        <v>79</v>
      </c>
      <c r="CE8" s="17">
        <v>76</v>
      </c>
      <c r="CF8" s="12" cm="1">
        <f t="array" ref="CF8">SUMPRODUCT(C8:CE8,C3:CE3)</f>
        <v>12132</v>
      </c>
      <c r="CG8" s="12">
        <v>138</v>
      </c>
      <c r="CH8" s="12">
        <f t="shared" si="0"/>
        <v>87.9130434782609</v>
      </c>
    </row>
    <row r="9" ht="14.25" spans="1:86">
      <c r="A9" s="21" t="s">
        <v>95</v>
      </c>
      <c r="B9" s="19"/>
      <c r="C9" s="20">
        <v>86</v>
      </c>
      <c r="D9" s="15">
        <v>87</v>
      </c>
      <c r="E9" s="15">
        <v>90</v>
      </c>
      <c r="F9" s="15">
        <v>97</v>
      </c>
      <c r="G9" s="15">
        <v>84</v>
      </c>
      <c r="H9" s="15">
        <v>88</v>
      </c>
      <c r="I9" s="15">
        <v>94</v>
      </c>
      <c r="J9" s="15">
        <v>80</v>
      </c>
      <c r="K9" s="15">
        <v>88</v>
      </c>
      <c r="L9" s="15">
        <v>83</v>
      </c>
      <c r="M9" s="15">
        <v>94</v>
      </c>
      <c r="N9" s="15">
        <v>91</v>
      </c>
      <c r="O9" s="15">
        <v>87</v>
      </c>
      <c r="P9" s="15">
        <v>91</v>
      </c>
      <c r="Q9" s="15">
        <v>95</v>
      </c>
      <c r="R9" s="15">
        <v>89</v>
      </c>
      <c r="S9" s="15">
        <v>91</v>
      </c>
      <c r="T9" s="15">
        <v>88</v>
      </c>
      <c r="U9" s="15">
        <v>85</v>
      </c>
      <c r="V9" s="15">
        <v>85</v>
      </c>
      <c r="W9" s="15">
        <v>81</v>
      </c>
      <c r="X9" s="15">
        <v>85</v>
      </c>
      <c r="Y9" s="15">
        <v>94</v>
      </c>
      <c r="Z9" s="15">
        <v>92</v>
      </c>
      <c r="AA9" s="15">
        <v>91</v>
      </c>
      <c r="AB9" s="15">
        <v>96</v>
      </c>
      <c r="AC9" s="15">
        <v>95</v>
      </c>
      <c r="AD9" s="15">
        <v>98</v>
      </c>
      <c r="AE9" s="15">
        <v>92</v>
      </c>
      <c r="AF9" s="15">
        <v>89</v>
      </c>
      <c r="AG9" s="15">
        <v>94</v>
      </c>
      <c r="AH9" s="15">
        <v>93</v>
      </c>
      <c r="AI9" s="15">
        <v>97</v>
      </c>
      <c r="AJ9" s="15">
        <v>99</v>
      </c>
      <c r="AK9" s="15">
        <v>83</v>
      </c>
      <c r="AL9" s="15">
        <v>91</v>
      </c>
      <c r="AM9" s="15">
        <v>90</v>
      </c>
      <c r="AN9" s="15">
        <v>88</v>
      </c>
      <c r="AO9" s="15">
        <v>88</v>
      </c>
      <c r="AP9" s="15">
        <v>83</v>
      </c>
      <c r="AQ9" s="15">
        <v>85</v>
      </c>
      <c r="AR9" s="15">
        <v>73</v>
      </c>
      <c r="AS9" s="15">
        <v>76</v>
      </c>
      <c r="AT9" s="15">
        <v>96</v>
      </c>
      <c r="AU9" s="15">
        <v>83</v>
      </c>
      <c r="AV9" s="15">
        <v>85</v>
      </c>
      <c r="AW9" s="15">
        <v>89</v>
      </c>
      <c r="AX9" s="15">
        <v>99</v>
      </c>
      <c r="AY9" s="15">
        <v>91</v>
      </c>
      <c r="AZ9" s="15">
        <v>90</v>
      </c>
      <c r="BA9" s="15">
        <v>86</v>
      </c>
      <c r="BB9" s="15">
        <v>75</v>
      </c>
      <c r="BC9" s="15">
        <v>96</v>
      </c>
      <c r="BD9" s="15">
        <v>83</v>
      </c>
      <c r="BE9" s="15">
        <v>80</v>
      </c>
      <c r="BF9" s="15">
        <v>70</v>
      </c>
      <c r="BG9" s="15">
        <v>87</v>
      </c>
      <c r="BH9" s="15">
        <v>93</v>
      </c>
      <c r="BI9" s="15">
        <v>89</v>
      </c>
      <c r="BJ9" s="15">
        <v>77</v>
      </c>
      <c r="BK9" s="15">
        <v>89</v>
      </c>
      <c r="BL9" s="15">
        <v>86</v>
      </c>
      <c r="BM9" s="15">
        <v>91</v>
      </c>
      <c r="BN9" s="15">
        <v>91</v>
      </c>
      <c r="BO9" s="15">
        <v>88</v>
      </c>
      <c r="BP9" s="15">
        <v>88</v>
      </c>
      <c r="BQ9" s="15">
        <v>87</v>
      </c>
      <c r="BR9" s="15">
        <v>97</v>
      </c>
      <c r="BS9" s="15">
        <v>81</v>
      </c>
      <c r="BT9" s="15">
        <v>90</v>
      </c>
      <c r="BU9" s="15">
        <v>90</v>
      </c>
      <c r="BV9" s="15">
        <v>83</v>
      </c>
      <c r="BW9" s="15">
        <v>94</v>
      </c>
      <c r="BX9" s="15">
        <v>79</v>
      </c>
      <c r="BY9" s="15">
        <v>84</v>
      </c>
      <c r="BZ9" s="15">
        <v>84</v>
      </c>
      <c r="CA9" s="15">
        <v>92</v>
      </c>
      <c r="CB9" s="15">
        <v>76</v>
      </c>
      <c r="CC9" s="15">
        <v>98</v>
      </c>
      <c r="CD9" s="16">
        <v>77</v>
      </c>
      <c r="CE9" s="17">
        <v>71</v>
      </c>
      <c r="CF9" s="12" cm="1">
        <f t="array" ref="CF9">SUMPRODUCT(C9:CE9,C3:CE3)</f>
        <v>12020.25</v>
      </c>
      <c r="CG9" s="12">
        <v>138</v>
      </c>
      <c r="CH9" s="12">
        <f t="shared" si="0"/>
        <v>87.1032608695652</v>
      </c>
    </row>
    <row r="10" ht="14.25" spans="1:86">
      <c r="A10" s="21" t="s">
        <v>96</v>
      </c>
      <c r="B10" s="19"/>
      <c r="C10" s="20">
        <v>84</v>
      </c>
      <c r="D10" s="15">
        <v>89</v>
      </c>
      <c r="E10" s="15">
        <v>84</v>
      </c>
      <c r="F10" s="15">
        <v>94</v>
      </c>
      <c r="G10" s="15">
        <v>84</v>
      </c>
      <c r="H10" s="15">
        <v>80</v>
      </c>
      <c r="I10" s="15">
        <v>89</v>
      </c>
      <c r="J10" s="15">
        <v>73</v>
      </c>
      <c r="K10" s="15">
        <v>88</v>
      </c>
      <c r="L10" s="15">
        <v>84</v>
      </c>
      <c r="M10" s="15">
        <v>94</v>
      </c>
      <c r="N10" s="15">
        <v>91</v>
      </c>
      <c r="O10" s="15">
        <v>77</v>
      </c>
      <c r="P10" s="15">
        <v>90</v>
      </c>
      <c r="Q10" s="15">
        <v>92</v>
      </c>
      <c r="R10" s="15">
        <v>89</v>
      </c>
      <c r="S10" s="15">
        <v>92</v>
      </c>
      <c r="T10" s="15">
        <v>80</v>
      </c>
      <c r="U10" s="15">
        <v>82</v>
      </c>
      <c r="V10" s="15">
        <v>84</v>
      </c>
      <c r="W10" s="15">
        <v>81</v>
      </c>
      <c r="X10" s="15">
        <v>79</v>
      </c>
      <c r="Y10" s="15">
        <v>93</v>
      </c>
      <c r="Z10" s="15">
        <v>87</v>
      </c>
      <c r="AA10" s="15">
        <v>90</v>
      </c>
      <c r="AB10" s="15">
        <v>93</v>
      </c>
      <c r="AC10" s="15">
        <v>89</v>
      </c>
      <c r="AD10" s="15">
        <v>90</v>
      </c>
      <c r="AE10" s="15">
        <v>78</v>
      </c>
      <c r="AF10" s="15">
        <v>84</v>
      </c>
      <c r="AG10" s="15">
        <v>93</v>
      </c>
      <c r="AH10" s="15">
        <v>78</v>
      </c>
      <c r="AI10" s="15">
        <v>90</v>
      </c>
      <c r="AJ10" s="15">
        <v>97</v>
      </c>
      <c r="AK10" s="15">
        <v>77</v>
      </c>
      <c r="AL10" s="15">
        <v>80</v>
      </c>
      <c r="AM10" s="15">
        <v>91</v>
      </c>
      <c r="AN10" s="15">
        <v>95</v>
      </c>
      <c r="AO10" s="15">
        <v>81</v>
      </c>
      <c r="AP10" s="15">
        <v>85</v>
      </c>
      <c r="AQ10" s="15">
        <v>84</v>
      </c>
      <c r="AR10" s="15">
        <v>71</v>
      </c>
      <c r="AS10" s="15">
        <v>73</v>
      </c>
      <c r="AT10" s="15">
        <v>92</v>
      </c>
      <c r="AU10" s="15">
        <v>92</v>
      </c>
      <c r="AV10" s="15">
        <v>82</v>
      </c>
      <c r="AW10" s="15">
        <v>80</v>
      </c>
      <c r="AX10" s="15">
        <v>70</v>
      </c>
      <c r="AY10" s="15">
        <v>86</v>
      </c>
      <c r="AZ10" s="15">
        <v>84</v>
      </c>
      <c r="BA10" s="15">
        <v>88</v>
      </c>
      <c r="BB10" s="15">
        <v>80</v>
      </c>
      <c r="BC10" s="15">
        <v>95</v>
      </c>
      <c r="BD10" s="15">
        <v>88</v>
      </c>
      <c r="BE10" s="15">
        <v>77</v>
      </c>
      <c r="BF10" s="15">
        <v>75</v>
      </c>
      <c r="BG10" s="15">
        <v>80</v>
      </c>
      <c r="BH10" s="15">
        <v>90</v>
      </c>
      <c r="BI10" s="15">
        <v>88</v>
      </c>
      <c r="BJ10" s="15">
        <v>74</v>
      </c>
      <c r="BK10" s="15">
        <v>65</v>
      </c>
      <c r="BL10" s="15">
        <v>87</v>
      </c>
      <c r="BM10" s="15">
        <v>89</v>
      </c>
      <c r="BN10" s="15">
        <v>84</v>
      </c>
      <c r="BO10" s="15">
        <v>84</v>
      </c>
      <c r="BP10" s="15">
        <v>91</v>
      </c>
      <c r="BQ10" s="15">
        <v>82</v>
      </c>
      <c r="BR10" s="15">
        <v>95</v>
      </c>
      <c r="BS10" s="15">
        <v>95</v>
      </c>
      <c r="BT10" s="15">
        <v>85</v>
      </c>
      <c r="BU10" s="15">
        <v>86</v>
      </c>
      <c r="BV10" s="15">
        <v>77</v>
      </c>
      <c r="BW10" s="15">
        <v>92</v>
      </c>
      <c r="BX10" s="15">
        <v>72</v>
      </c>
      <c r="BY10" s="15">
        <v>85</v>
      </c>
      <c r="BZ10" s="15">
        <v>74</v>
      </c>
      <c r="CA10" s="15">
        <v>93</v>
      </c>
      <c r="CB10" s="15">
        <v>70</v>
      </c>
      <c r="CC10" s="15">
        <v>81</v>
      </c>
      <c r="CD10" s="16">
        <v>77</v>
      </c>
      <c r="CE10" s="17">
        <v>62</v>
      </c>
      <c r="CF10" s="12" cm="1">
        <f t="array" ref="CF10">SUMPRODUCT(C10:CE10,C3:CE3)</f>
        <v>11353</v>
      </c>
      <c r="CG10" s="12">
        <v>138</v>
      </c>
      <c r="CH10" s="12">
        <f t="shared" si="0"/>
        <v>82.268115942029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大铭</cp:lastModifiedBy>
  <dcterms:created xsi:type="dcterms:W3CDTF">2026-09-06T09:22:00Z</dcterms:created>
  <dcterms:modified xsi:type="dcterms:W3CDTF">2026-09-04T08:38:39Z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  <property fmtid="{D5CDD505-2E9C-101B-9397-08002B2CF9AE}" pid="4" name="ICV">
    <vt:lpwstr>55DD7F3B3AF143A8A9C090FF1DAC7635_13</vt:lpwstr>
  </property>
  <property fmtid="{D5CDD505-2E9C-101B-9397-08002B2CF9AE}" pid="5" name="KSOProductBuildVer">
    <vt:lpwstr>2052-12.1.0.26885</vt:lpwstr>
  </property>
  <property fmtid="{D5CDD505-2E9C-101B-9397-08002B2CF9AE}" pid="6" name="CalculationRule">
    <vt:i4>0</vt:i4>
  </property>
</Properties>
</file>